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52" windowWidth="19200" windowHeight="13272" activeTab="1"/>
  </bookViews>
  <sheets>
    <sheet name="Rechner vom Belegstellentermin" sheetId="1" r:id="rId1"/>
    <sheet name="Rechner vom Umlarven aus" sheetId="2" r:id="rId2"/>
  </sheets>
  <definedNames/>
  <calcPr fullCalcOnLoad="1"/>
</workbook>
</file>

<file path=xl/sharedStrings.xml><?xml version="1.0" encoding="utf-8"?>
<sst xmlns="http://schemas.openxmlformats.org/spreadsheetml/2006/main" count="52" uniqueCount="28">
  <si>
    <t>Tag</t>
  </si>
  <si>
    <t>Datum</t>
  </si>
  <si>
    <t>Pflegevolk</t>
  </si>
  <si>
    <t>Zuchtvolk</t>
  </si>
  <si>
    <t>Einhängen von Drohnenbau, reizfüttern</t>
  </si>
  <si>
    <t>Reizfütterung</t>
  </si>
  <si>
    <t>Reizfütterung; hellbraune Wabe zum bestiften einhängen oder Jenter/ Nicot mit gesperrter Königin einhängen</t>
  </si>
  <si>
    <t>evtl. Zuchtrahmen einhängen, damit der Stockgeruch angenommen wird.</t>
  </si>
  <si>
    <t>Jenter / Nicot : nach erfolgter Eiablage die gesperrte Königin wieder befreien</t>
  </si>
  <si>
    <t>Umlarven oder Jenter / Nicot Maden umstecken und ins Pflegevolk geben, bzw. in den Anbrüter einhängen</t>
  </si>
  <si>
    <t>Schlupf der ersten Drohnen</t>
  </si>
  <si>
    <t>Drohnen sind reif</t>
  </si>
  <si>
    <t>Zellen sind verdeckelt, evtl. in den Brutschrank bringen</t>
  </si>
  <si>
    <t>Schlupf der Königinnen</t>
  </si>
  <si>
    <t xml:space="preserve">spätestens Verschulen der reifen Zellen </t>
  </si>
  <si>
    <t>Königinnen sind paarungsreif</t>
  </si>
  <si>
    <t>Ab jetzt Eilage möglich</t>
  </si>
  <si>
    <r>
      <t>Drohnenvolk</t>
    </r>
    <r>
      <rPr>
        <sz val="10"/>
        <rFont val="Arial"/>
        <family val="0"/>
      </rPr>
      <t xml:space="preserve">                    (bei Standbegattung)</t>
    </r>
  </si>
  <si>
    <t>Begattungsvölkchen bilden; Königinnen zusetzen und 3 Tage Kellerhaft</t>
  </si>
  <si>
    <t>Das Datum des Umlarvens im grünen Feld wird eingegeben. Alle weiteren Termine werden errechnet</t>
  </si>
  <si>
    <t>Bei Anbrüteverfahren: Zellen vom Anbrüter in's Pflegevolk umhängen</t>
  </si>
  <si>
    <t>Wochentag</t>
  </si>
  <si>
    <t>Sammelbrutableger aus 5-6 Brutwaben, Futterwaben und 1 Wabe mit offener Brut in der Mitte</t>
  </si>
  <si>
    <t>Volk einengen, Zuchtrahmen einhängen "Zuchtbeginn"</t>
  </si>
  <si>
    <t>Fahrt zur Belegstelle: Begattungskästchen aufstellen</t>
  </si>
  <si>
    <t>Zuchtplan vom Belegstellentermin aus</t>
  </si>
  <si>
    <t>Zuchtplan vom Umlarvtermin aus</t>
  </si>
  <si>
    <t>Der Belegstellentermin wird im pinken Feld wird eingegeben. Alle weiteren Termine werden errechnet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</si>
</sst>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dd/mm/yyyy;dddd"/>
    <numFmt numFmtId="181" formatCode="dd/mm/yyyy;\ dddd"/>
    <numFmt numFmtId="182" formatCode="dddd;\ dd/mm/yyyy"/>
    <numFmt numFmtId="183" formatCode="dddd"/>
    <numFmt numFmtId="184" formatCode="mmm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7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0" fillId="0" borderId="10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3" fontId="1" fillId="33" borderId="11" xfId="0" applyNumberFormat="1" applyFont="1" applyFill="1" applyBorder="1" applyAlignment="1">
      <alignment horizontal="center" vertical="center"/>
    </xf>
    <xf numFmtId="181" fontId="1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83" fontId="1" fillId="33" borderId="12" xfId="0" applyNumberFormat="1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14" fontId="0" fillId="35" borderId="11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2">
      <selection activeCell="C15" sqref="C15"/>
    </sheetView>
  </sheetViews>
  <sheetFormatPr defaultColWidth="11.421875" defaultRowHeight="12.75"/>
  <cols>
    <col min="1" max="1" width="9.00390625" style="0" customWidth="1"/>
    <col min="2" max="2" width="12.8515625" style="0" customWidth="1"/>
    <col min="3" max="3" width="11.7109375" style="0" customWidth="1"/>
    <col min="4" max="4" width="19.140625" style="1" customWidth="1"/>
    <col min="5" max="5" width="23.421875" style="1" customWidth="1"/>
    <col min="6" max="6" width="20.57421875" style="1" customWidth="1"/>
  </cols>
  <sheetData>
    <row r="1" spans="1:6" s="2" customFormat="1" ht="25.5" customHeight="1">
      <c r="A1" s="38" t="s">
        <v>25</v>
      </c>
      <c r="B1" s="39"/>
      <c r="C1" s="39"/>
      <c r="D1" s="39"/>
      <c r="E1" s="39"/>
      <c r="F1" s="39"/>
    </row>
    <row r="2" spans="4:6" s="2" customFormat="1" ht="35.25" customHeight="1" thickBot="1">
      <c r="D2" s="3"/>
      <c r="E2" s="3"/>
      <c r="F2" s="3"/>
    </row>
    <row r="3" spans="1:7" ht="24.75" customHeight="1" thickBot="1">
      <c r="A3" s="17" t="s">
        <v>0</v>
      </c>
      <c r="B3" s="18" t="s">
        <v>21</v>
      </c>
      <c r="C3" s="19" t="s">
        <v>1</v>
      </c>
      <c r="D3" s="20" t="s">
        <v>2</v>
      </c>
      <c r="E3" s="21" t="s">
        <v>3</v>
      </c>
      <c r="F3" s="22" t="s">
        <v>17</v>
      </c>
      <c r="G3" s="7"/>
    </row>
    <row r="4" spans="1:7" ht="26.25">
      <c r="A4" s="23">
        <v>-20</v>
      </c>
      <c r="B4" s="14">
        <f aca="true" t="shared" si="0" ref="B4:B16">C4</f>
        <v>43944</v>
      </c>
      <c r="C4" s="5">
        <f>C$14+A4-A14</f>
        <v>43944</v>
      </c>
      <c r="D4" s="8"/>
      <c r="E4" s="9"/>
      <c r="F4" s="24" t="s">
        <v>4</v>
      </c>
      <c r="G4" s="7"/>
    </row>
    <row r="5" spans="1:7" ht="66">
      <c r="A5" s="25">
        <v>-9</v>
      </c>
      <c r="B5" s="14">
        <f t="shared" si="0"/>
        <v>43955</v>
      </c>
      <c r="C5" s="5">
        <f>C$14+A5-A14</f>
        <v>43955</v>
      </c>
      <c r="D5" s="10" t="s">
        <v>22</v>
      </c>
      <c r="E5" s="11"/>
      <c r="F5" s="26"/>
      <c r="G5" s="7"/>
    </row>
    <row r="6" spans="1:7" ht="66">
      <c r="A6" s="25">
        <v>-4</v>
      </c>
      <c r="B6" s="14">
        <f t="shared" si="0"/>
        <v>43960</v>
      </c>
      <c r="C6" s="5">
        <f>C$14+A6-A14</f>
        <v>43960</v>
      </c>
      <c r="D6" s="10" t="s">
        <v>5</v>
      </c>
      <c r="E6" s="11" t="s">
        <v>6</v>
      </c>
      <c r="F6" s="26"/>
      <c r="G6" s="7"/>
    </row>
    <row r="7" spans="1:7" ht="52.5">
      <c r="A7" s="25">
        <v>-3</v>
      </c>
      <c r="B7" s="14">
        <f t="shared" si="0"/>
        <v>43961</v>
      </c>
      <c r="C7" s="5">
        <f>C$14+A7-A14</f>
        <v>43961</v>
      </c>
      <c r="D7" s="10" t="s">
        <v>7</v>
      </c>
      <c r="E7" s="11" t="s">
        <v>8</v>
      </c>
      <c r="F7" s="26"/>
      <c r="G7" s="7"/>
    </row>
    <row r="8" spans="1:7" ht="66">
      <c r="A8" s="34">
        <v>0</v>
      </c>
      <c r="B8" s="14">
        <f t="shared" si="0"/>
        <v>43964</v>
      </c>
      <c r="C8" s="5">
        <f>C$14+A8-A14</f>
        <v>43964</v>
      </c>
      <c r="D8" s="12" t="s">
        <v>23</v>
      </c>
      <c r="E8" s="13" t="s">
        <v>9</v>
      </c>
      <c r="F8" s="26"/>
      <c r="G8" s="7"/>
    </row>
    <row r="9" spans="1:7" ht="52.5">
      <c r="A9" s="25">
        <v>1</v>
      </c>
      <c r="B9" s="14">
        <f t="shared" si="0"/>
        <v>43965</v>
      </c>
      <c r="C9" s="5">
        <f>C$14+A9-A14</f>
        <v>43965</v>
      </c>
      <c r="D9" s="10" t="s">
        <v>20</v>
      </c>
      <c r="E9" s="11"/>
      <c r="F9" s="26" t="s">
        <v>10</v>
      </c>
      <c r="G9" s="7"/>
    </row>
    <row r="10" spans="1:7" ht="39">
      <c r="A10" s="25">
        <v>5</v>
      </c>
      <c r="B10" s="14">
        <f t="shared" si="0"/>
        <v>43969</v>
      </c>
      <c r="C10" s="5">
        <f>C$14+A10-A14</f>
        <v>43969</v>
      </c>
      <c r="D10" s="10" t="s">
        <v>12</v>
      </c>
      <c r="E10" s="11"/>
      <c r="F10" s="26"/>
      <c r="G10" s="7"/>
    </row>
    <row r="11" spans="1:7" ht="39">
      <c r="A11" s="25">
        <v>11</v>
      </c>
      <c r="B11" s="14">
        <f t="shared" si="0"/>
        <v>43975</v>
      </c>
      <c r="C11" s="5">
        <f>C$14+A11-A14</f>
        <v>43975</v>
      </c>
      <c r="D11" s="12" t="s">
        <v>14</v>
      </c>
      <c r="E11" s="11"/>
      <c r="F11" s="26"/>
      <c r="G11" s="7"/>
    </row>
    <row r="12" spans="1:7" ht="26.25">
      <c r="A12" s="25">
        <v>12</v>
      </c>
      <c r="B12" s="14">
        <f t="shared" si="0"/>
        <v>43976</v>
      </c>
      <c r="C12" s="5">
        <f>C$14+A12-A14</f>
        <v>43976</v>
      </c>
      <c r="D12" s="10" t="s">
        <v>13</v>
      </c>
      <c r="E12" s="11"/>
      <c r="F12" s="26"/>
      <c r="G12" s="7"/>
    </row>
    <row r="13" spans="1:7" ht="51.75" customHeight="1">
      <c r="A13" s="25">
        <v>13</v>
      </c>
      <c r="B13" s="14">
        <f t="shared" si="0"/>
        <v>43977</v>
      </c>
      <c r="C13" s="5">
        <f>C$14+A13-A14</f>
        <v>43977</v>
      </c>
      <c r="D13" s="12" t="s">
        <v>18</v>
      </c>
      <c r="E13" s="11"/>
      <c r="F13" s="26"/>
      <c r="G13" s="7"/>
    </row>
    <row r="14" spans="1:7" ht="52.5">
      <c r="A14" s="35">
        <v>16</v>
      </c>
      <c r="B14" s="14">
        <f t="shared" si="0"/>
        <v>43980</v>
      </c>
      <c r="C14" s="37">
        <v>43980</v>
      </c>
      <c r="D14" s="12" t="s">
        <v>24</v>
      </c>
      <c r="E14" s="11"/>
      <c r="F14" s="28" t="s">
        <v>11</v>
      </c>
      <c r="G14" s="7"/>
    </row>
    <row r="15" spans="1:7" ht="26.25">
      <c r="A15" s="25">
        <v>20</v>
      </c>
      <c r="B15" s="14">
        <f t="shared" si="0"/>
        <v>43984</v>
      </c>
      <c r="C15" s="5">
        <f>C$14+A15-A14</f>
        <v>43984</v>
      </c>
      <c r="D15" s="10" t="s">
        <v>15</v>
      </c>
      <c r="E15" s="11"/>
      <c r="F15" s="26"/>
      <c r="G15" s="7"/>
    </row>
    <row r="16" spans="1:7" ht="27" thickBot="1">
      <c r="A16" s="29">
        <v>25</v>
      </c>
      <c r="B16" s="30">
        <f t="shared" si="0"/>
        <v>43989</v>
      </c>
      <c r="C16" s="31">
        <f>C$14+A16-A14</f>
        <v>43989</v>
      </c>
      <c r="D16" s="6" t="s">
        <v>16</v>
      </c>
      <c r="E16" s="32"/>
      <c r="F16" s="33"/>
      <c r="G16" s="7"/>
    </row>
    <row r="19" spans="1:6" ht="16.5" customHeight="1">
      <c r="A19" s="36"/>
      <c r="B19" s="40" t="s">
        <v>27</v>
      </c>
      <c r="C19" s="41"/>
      <c r="D19" s="41"/>
      <c r="E19" s="41"/>
      <c r="F19" s="42"/>
    </row>
  </sheetData>
  <sheetProtection/>
  <mergeCells count="2">
    <mergeCell ref="A1:F1"/>
    <mergeCell ref="B19:F19"/>
  </mergeCells>
  <printOptions/>
  <pageMargins left="0.787401575" right="0.787401575" top="0.984251969" bottom="0.984251969" header="0.4921259845" footer="0.4921259845"/>
  <pageSetup fitToHeight="1" fitToWidth="1" horizontalDpi="525" verticalDpi="525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7">
      <selection activeCell="C13" sqref="C13"/>
    </sheetView>
  </sheetViews>
  <sheetFormatPr defaultColWidth="11.421875" defaultRowHeight="12.75"/>
  <cols>
    <col min="1" max="1" width="9.00390625" style="0" customWidth="1"/>
    <col min="2" max="2" width="12.8515625" style="0" customWidth="1"/>
    <col min="3" max="3" width="11.7109375" style="0" customWidth="1"/>
    <col min="4" max="4" width="19.140625" style="1" customWidth="1"/>
    <col min="5" max="5" width="23.421875" style="1" customWidth="1"/>
    <col min="6" max="6" width="20.57421875" style="1" customWidth="1"/>
  </cols>
  <sheetData>
    <row r="1" spans="1:6" s="2" customFormat="1" ht="24">
      <c r="A1" s="43" t="s">
        <v>26</v>
      </c>
      <c r="B1" s="44"/>
      <c r="C1" s="44"/>
      <c r="D1" s="44"/>
      <c r="E1" s="44"/>
      <c r="F1" s="44"/>
    </row>
    <row r="2" spans="4:6" s="2" customFormat="1" ht="35.25" customHeight="1" thickBot="1">
      <c r="D2" s="3"/>
      <c r="E2" s="3"/>
      <c r="F2" s="3"/>
    </row>
    <row r="3" spans="1:7" ht="24.75" customHeight="1" thickBot="1">
      <c r="A3" s="17" t="s">
        <v>0</v>
      </c>
      <c r="B3" s="18" t="s">
        <v>21</v>
      </c>
      <c r="C3" s="19" t="s">
        <v>1</v>
      </c>
      <c r="D3" s="20" t="s">
        <v>2</v>
      </c>
      <c r="E3" s="21" t="s">
        <v>3</v>
      </c>
      <c r="F3" s="22" t="s">
        <v>17</v>
      </c>
      <c r="G3" s="7"/>
    </row>
    <row r="4" spans="1:7" ht="26.25">
      <c r="A4" s="23">
        <v>-20</v>
      </c>
      <c r="B4" s="14">
        <f>C4</f>
        <v>43944</v>
      </c>
      <c r="C4" s="4">
        <f>C$8+A4</f>
        <v>43944</v>
      </c>
      <c r="D4" s="8"/>
      <c r="E4" s="9"/>
      <c r="F4" s="24" t="s">
        <v>4</v>
      </c>
      <c r="G4" s="7"/>
    </row>
    <row r="5" spans="1:7" ht="66">
      <c r="A5" s="25">
        <v>-9</v>
      </c>
      <c r="B5" s="14">
        <f>C5</f>
        <v>43955</v>
      </c>
      <c r="C5" s="5">
        <f>C$8+A5</f>
        <v>43955</v>
      </c>
      <c r="D5" s="10" t="s">
        <v>22</v>
      </c>
      <c r="E5" s="11"/>
      <c r="F5" s="26"/>
      <c r="G5" s="7"/>
    </row>
    <row r="6" spans="1:7" ht="66">
      <c r="A6" s="25">
        <v>-4</v>
      </c>
      <c r="B6" s="14">
        <f>C6</f>
        <v>43960</v>
      </c>
      <c r="C6" s="5">
        <f>C$8+A6</f>
        <v>43960</v>
      </c>
      <c r="D6" s="10" t="s">
        <v>5</v>
      </c>
      <c r="E6" s="11" t="s">
        <v>6</v>
      </c>
      <c r="F6" s="26"/>
      <c r="G6" s="7"/>
    </row>
    <row r="7" spans="1:7" ht="52.5">
      <c r="A7" s="25">
        <v>-3</v>
      </c>
      <c r="B7" s="14">
        <f>C7</f>
        <v>43961</v>
      </c>
      <c r="C7" s="5">
        <f>C$8+A7</f>
        <v>43961</v>
      </c>
      <c r="D7" s="10" t="s">
        <v>7</v>
      </c>
      <c r="E7" s="11" t="s">
        <v>8</v>
      </c>
      <c r="F7" s="26"/>
      <c r="G7" s="7"/>
    </row>
    <row r="8" spans="1:7" ht="66">
      <c r="A8" s="27">
        <v>0</v>
      </c>
      <c r="B8" s="14">
        <f>C8</f>
        <v>43964</v>
      </c>
      <c r="C8" s="15">
        <v>43964</v>
      </c>
      <c r="D8" s="12" t="s">
        <v>23</v>
      </c>
      <c r="E8" s="13" t="s">
        <v>9</v>
      </c>
      <c r="F8" s="26"/>
      <c r="G8" s="7"/>
    </row>
    <row r="9" spans="1:7" ht="52.5">
      <c r="A9" s="25">
        <v>1</v>
      </c>
      <c r="B9" s="14">
        <f aca="true" t="shared" si="0" ref="B9:B16">C9</f>
        <v>43965</v>
      </c>
      <c r="C9" s="5">
        <f aca="true" t="shared" si="1" ref="C9:C16">C$8+A9</f>
        <v>43965</v>
      </c>
      <c r="D9" s="10" t="s">
        <v>20</v>
      </c>
      <c r="E9" s="11"/>
      <c r="F9" s="26" t="s">
        <v>10</v>
      </c>
      <c r="G9" s="7"/>
    </row>
    <row r="10" spans="1:7" ht="39">
      <c r="A10" s="25">
        <v>5</v>
      </c>
      <c r="B10" s="14">
        <f t="shared" si="0"/>
        <v>43969</v>
      </c>
      <c r="C10" s="5">
        <f t="shared" si="1"/>
        <v>43969</v>
      </c>
      <c r="D10" s="10" t="s">
        <v>12</v>
      </c>
      <c r="E10" s="11"/>
      <c r="F10" s="26"/>
      <c r="G10" s="7"/>
    </row>
    <row r="11" spans="1:7" ht="39">
      <c r="A11" s="25">
        <v>11</v>
      </c>
      <c r="B11" s="14">
        <f t="shared" si="0"/>
        <v>43975</v>
      </c>
      <c r="C11" s="5">
        <f t="shared" si="1"/>
        <v>43975</v>
      </c>
      <c r="D11" s="12" t="s">
        <v>14</v>
      </c>
      <c r="E11" s="11"/>
      <c r="F11" s="26"/>
      <c r="G11" s="7"/>
    </row>
    <row r="12" spans="1:7" ht="26.25">
      <c r="A12" s="25">
        <v>12</v>
      </c>
      <c r="B12" s="14">
        <f t="shared" si="0"/>
        <v>43976</v>
      </c>
      <c r="C12" s="5">
        <f t="shared" si="1"/>
        <v>43976</v>
      </c>
      <c r="D12" s="10" t="s">
        <v>13</v>
      </c>
      <c r="E12" s="11"/>
      <c r="F12" s="26"/>
      <c r="G12" s="7"/>
    </row>
    <row r="13" spans="1:7" ht="51.75" customHeight="1">
      <c r="A13" s="25">
        <v>13</v>
      </c>
      <c r="B13" s="14">
        <f t="shared" si="0"/>
        <v>43977</v>
      </c>
      <c r="C13" s="5">
        <f t="shared" si="1"/>
        <v>43977</v>
      </c>
      <c r="D13" s="12" t="s">
        <v>18</v>
      </c>
      <c r="E13" s="11"/>
      <c r="F13" s="26"/>
      <c r="G13" s="7"/>
    </row>
    <row r="14" spans="1:7" ht="52.5">
      <c r="A14" s="25">
        <v>16</v>
      </c>
      <c r="B14" s="14">
        <f t="shared" si="0"/>
        <v>43980</v>
      </c>
      <c r="C14" s="5">
        <f t="shared" si="1"/>
        <v>43980</v>
      </c>
      <c r="D14" s="12" t="s">
        <v>24</v>
      </c>
      <c r="E14" s="11"/>
      <c r="F14" s="28" t="s">
        <v>11</v>
      </c>
      <c r="G14" s="7"/>
    </row>
    <row r="15" spans="1:7" ht="26.25">
      <c r="A15" s="25">
        <v>20</v>
      </c>
      <c r="B15" s="14">
        <f t="shared" si="0"/>
        <v>43984</v>
      </c>
      <c r="C15" s="5">
        <f t="shared" si="1"/>
        <v>43984</v>
      </c>
      <c r="D15" s="10" t="s">
        <v>15</v>
      </c>
      <c r="E15" s="11"/>
      <c r="F15" s="26"/>
      <c r="G15" s="7"/>
    </row>
    <row r="16" spans="1:7" ht="27" thickBot="1">
      <c r="A16" s="29">
        <v>25</v>
      </c>
      <c r="B16" s="30">
        <f t="shared" si="0"/>
        <v>43989</v>
      </c>
      <c r="C16" s="31">
        <f t="shared" si="1"/>
        <v>43989</v>
      </c>
      <c r="D16" s="6" t="s">
        <v>16</v>
      </c>
      <c r="E16" s="32"/>
      <c r="F16" s="33"/>
      <c r="G16" s="7"/>
    </row>
    <row r="19" spans="1:6" ht="16.5" customHeight="1">
      <c r="A19" s="16"/>
      <c r="B19" s="40" t="s">
        <v>19</v>
      </c>
      <c r="C19" s="41"/>
      <c r="D19" s="41"/>
      <c r="E19" s="41"/>
      <c r="F19" s="42"/>
    </row>
  </sheetData>
  <sheetProtection sheet="1" objects="1" scenarios="1"/>
  <mergeCells count="2">
    <mergeCell ref="A1:F1"/>
    <mergeCell ref="B19:F19"/>
  </mergeCells>
  <printOptions/>
  <pageMargins left="0.787401575" right="0.787401575" top="0.984251969" bottom="0.984251969" header="0.4921259845" footer="0.4921259845"/>
  <pageSetup fitToHeight="1" fitToWidth="1" horizontalDpi="525" verticalDpi="525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hans-jakob.schaerer</dc:creator>
  <cp:keywords/>
  <dc:description/>
  <cp:lastModifiedBy>Klaus Thierfelder</cp:lastModifiedBy>
  <cp:lastPrinted>2009-05-19T13:32:35Z</cp:lastPrinted>
  <dcterms:created xsi:type="dcterms:W3CDTF">2008-07-01T09:21:58Z</dcterms:created>
  <dcterms:modified xsi:type="dcterms:W3CDTF">2020-03-04T14:19:01Z</dcterms:modified>
  <cp:category/>
  <cp:version/>
  <cp:contentType/>
  <cp:contentStatus/>
</cp:coreProperties>
</file>